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eanZ/Documents/Leanz/WIA expert/"/>
    </mc:Choice>
  </mc:AlternateContent>
  <xr:revisionPtr revIDLastSave="0" documentId="13_ncr:1_{0149D4EC-42DB-E342-BC6A-75FC8D9C4BBE}" xr6:coauthVersionLast="47" xr6:coauthVersionMax="47" xr10:uidLastSave="{00000000-0000-0000-0000-000000000000}"/>
  <bookViews>
    <workbookView xWindow="1200" yWindow="500" windowWidth="23220" windowHeight="28300" tabRatio="500" xr2:uid="{00000000-000D-0000-FFFF-FFFF00000000}"/>
  </bookViews>
  <sheets>
    <sheet name="WvP" sheetId="1" r:id="rId1"/>
    <sheet name="bezwa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2" l="1"/>
  <c r="B28" i="1"/>
  <c r="B26" i="1"/>
  <c r="B30" i="1" s="1"/>
  <c r="B24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<sst xmlns="http://schemas.openxmlformats.org/spreadsheetml/2006/main" count="33" uniqueCount="33">
  <si>
    <t>Verzuimkalender</t>
  </si>
  <si>
    <t>EZD</t>
  </si>
  <si>
    <t>week 6; opmaak PA</t>
  </si>
  <si>
    <t>week 8; opmaak PvA</t>
  </si>
  <si>
    <t>week 5; oproep BA</t>
  </si>
  <si>
    <t>week 11; oproep BA</t>
  </si>
  <si>
    <t>week 17 oproep BA</t>
  </si>
  <si>
    <t>week 23 oproep BA</t>
  </si>
  <si>
    <t>week 29 oproep BA</t>
  </si>
  <si>
    <t>week 35 oproep BA</t>
  </si>
  <si>
    <t>week 47 oproep BA</t>
  </si>
  <si>
    <t>week 53 oproep BA</t>
  </si>
  <si>
    <t>week 52 EJE + ADO</t>
  </si>
  <si>
    <t>week 87 invullen eindevaluatie</t>
  </si>
  <si>
    <t>week 59 oproep BA</t>
  </si>
  <si>
    <t>week 65 oproep BA + vervroegde IVA?</t>
  </si>
  <si>
    <t>week 71 oproep BA</t>
  </si>
  <si>
    <t>week 77 oproep BA</t>
  </si>
  <si>
    <t>week 83 oproep BA + AO tbv WIA</t>
  </si>
  <si>
    <t>Eerste ziektedag</t>
  </si>
  <si>
    <t>Oproep versturen voor opmaak PA</t>
  </si>
  <si>
    <t>42e weeksmelding versturen naar UWV</t>
  </si>
  <si>
    <t xml:space="preserve">week 41 oproep BA + 42e wm </t>
  </si>
  <si>
    <t>WIA aanvraag op de mat</t>
  </si>
  <si>
    <t>Ontvangst UWV</t>
  </si>
  <si>
    <t>Uiterlijke datum</t>
  </si>
  <si>
    <t>Uiterlijke datum check op vervroegde IVA</t>
  </si>
  <si>
    <t>Vraag BA of AD onderzoek moet worden ingezet/IZP</t>
  </si>
  <si>
    <t>© de WIA expert - Nicoline van Klaveren</t>
  </si>
  <si>
    <t>104 weken / Einde wachttijd</t>
  </si>
  <si>
    <t>week 93 uiterste datum indienen WIA aanvraag</t>
  </si>
  <si>
    <t xml:space="preserve">Eventueel tussentijds herstel? Tel het aantal dagen van het herstel en zet in de cel hiernaast de volgende formule: =(B26+aantal dagen tussentijds herstel) dat is de uiterste datum dat de WIA aanvraag moet worden ingediend. </t>
  </si>
  <si>
    <t>Uiterste datum beslissing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</si>
</sst>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rgb="FFFF0000"/>
      <name val="Verdana"/>
      <family val="2"/>
    </font>
    <font>
      <b/>
      <sz val="12"/>
      <color rgb="FFFF0000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top"/>
    </xf>
    <xf numFmtId="14" fontId="8" fillId="0" borderId="0" xfId="0" applyNumberFormat="1" applyFont="1" applyAlignment="1" applyProtection="1">
      <alignment vertical="top"/>
      <protection locked="0"/>
    </xf>
    <xf numFmtId="14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7" fillId="0" borderId="0" xfId="0" applyFont="1" applyAlignment="1">
      <alignment vertical="top" wrapText="1"/>
    </xf>
    <xf numFmtId="14" fontId="7" fillId="0" borderId="0" xfId="0" applyNumberFormat="1" applyFont="1" applyAlignment="1" applyProtection="1">
      <alignment vertical="top"/>
      <protection locked="0"/>
    </xf>
    <xf numFmtId="14" fontId="0" fillId="0" borderId="0" xfId="0" applyNumberFormat="1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top" wrapText="1"/>
    </xf>
  </cellXfs>
  <cellStyles count="1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0</xdr:rowOff>
    </xdr:from>
    <xdr:to>
      <xdr:col>5</xdr:col>
      <xdr:colOff>222250</xdr:colOff>
      <xdr:row>0</xdr:row>
      <xdr:rowOff>1341438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9525040-64AF-5668-EFF8-AE0111126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0"/>
          <a:ext cx="5365750" cy="1341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showGridLines="0" showRowColHeaders="0" tabSelected="1" view="pageLayout" topLeftCell="A2" zoomScale="198" zoomScaleNormal="138" zoomScalePageLayoutView="198" workbookViewId="0">
      <selection activeCell="B26" sqref="B26"/>
    </sheetView>
  </sheetViews>
  <sheetFormatPr baseColWidth="10" defaultRowHeight="16" x14ac:dyDescent="0.2"/>
  <cols>
    <col min="1" max="1" width="38.33203125" bestFit="1" customWidth="1"/>
    <col min="2" max="2" width="15.5" style="4" bestFit="1" customWidth="1"/>
    <col min="3" max="3" width="3.6640625" style="4" customWidth="1"/>
    <col min="4" max="4" width="17.33203125" style="5" customWidth="1"/>
    <col min="5" max="5" width="0.1640625" customWidth="1"/>
  </cols>
  <sheetData>
    <row r="1" spans="1:6" ht="108" customHeight="1" x14ac:dyDescent="0.2">
      <c r="A1" s="20"/>
      <c r="B1" s="20"/>
      <c r="C1" s="20"/>
      <c r="D1" s="20"/>
      <c r="E1" s="20"/>
      <c r="F1" s="20"/>
    </row>
    <row r="2" spans="1:6" ht="36" customHeight="1" x14ac:dyDescent="0.3">
      <c r="A2" s="21" t="s">
        <v>0</v>
      </c>
      <c r="B2" s="21"/>
      <c r="C2" s="21"/>
      <c r="D2" s="21"/>
      <c r="E2" s="6"/>
    </row>
    <row r="3" spans="1:6" ht="26" x14ac:dyDescent="0.3">
      <c r="A3" s="7"/>
      <c r="B3" s="7"/>
      <c r="C3" s="7"/>
      <c r="D3" s="7"/>
      <c r="E3" s="6"/>
    </row>
    <row r="4" spans="1:6" ht="15.75" customHeight="1" x14ac:dyDescent="0.2">
      <c r="A4" s="8" t="s">
        <v>1</v>
      </c>
      <c r="B4" s="9">
        <v>44406</v>
      </c>
      <c r="C4" s="10"/>
      <c r="D4" s="19" t="s">
        <v>19</v>
      </c>
      <c r="E4" s="19"/>
      <c r="F4" s="19"/>
    </row>
    <row r="5" spans="1:6" x14ac:dyDescent="0.2">
      <c r="A5" s="12"/>
      <c r="B5" s="13"/>
      <c r="C5" s="13"/>
      <c r="D5" s="22"/>
      <c r="E5" s="22"/>
      <c r="F5" s="22"/>
    </row>
    <row r="6" spans="1:6" ht="36" customHeight="1" x14ac:dyDescent="0.2">
      <c r="A6" s="8" t="s">
        <v>4</v>
      </c>
      <c r="B6" s="10">
        <f>(B4+35)</f>
        <v>44441</v>
      </c>
      <c r="C6" s="10"/>
      <c r="D6" s="19" t="s">
        <v>20</v>
      </c>
      <c r="E6" s="19"/>
      <c r="F6" s="19"/>
    </row>
    <row r="7" spans="1:6" x14ac:dyDescent="0.2">
      <c r="A7" s="8" t="s">
        <v>2</v>
      </c>
      <c r="B7" s="10">
        <f>(B6+7)</f>
        <v>44448</v>
      </c>
      <c r="C7" s="10"/>
      <c r="D7" s="11"/>
      <c r="E7" s="12"/>
      <c r="F7" s="12"/>
    </row>
    <row r="8" spans="1:6" x14ac:dyDescent="0.2">
      <c r="A8" s="8" t="s">
        <v>3</v>
      </c>
      <c r="B8" s="10">
        <f>(B7+14)</f>
        <v>44462</v>
      </c>
      <c r="C8" s="10"/>
      <c r="D8" s="11"/>
      <c r="E8" s="12"/>
      <c r="F8" s="12"/>
    </row>
    <row r="9" spans="1:6" x14ac:dyDescent="0.2">
      <c r="A9" s="8" t="s">
        <v>5</v>
      </c>
      <c r="B9" s="10">
        <f>(B8+21)</f>
        <v>44483</v>
      </c>
      <c r="C9" s="10"/>
      <c r="D9" s="11"/>
      <c r="E9" s="12"/>
      <c r="F9" s="12"/>
    </row>
    <row r="10" spans="1:6" x14ac:dyDescent="0.2">
      <c r="A10" s="8" t="s">
        <v>6</v>
      </c>
      <c r="B10" s="10">
        <f>(B9+42)</f>
        <v>44525</v>
      </c>
      <c r="C10" s="10"/>
      <c r="D10" s="11"/>
      <c r="E10" s="12"/>
      <c r="F10" s="12"/>
    </row>
    <row r="11" spans="1:6" x14ac:dyDescent="0.2">
      <c r="A11" s="8" t="s">
        <v>7</v>
      </c>
      <c r="B11" s="10">
        <f t="shared" ref="B11:B15" si="0">(B10+42)</f>
        <v>44567</v>
      </c>
      <c r="C11" s="10"/>
      <c r="D11" s="11"/>
      <c r="E11" s="12"/>
      <c r="F11" s="12"/>
    </row>
    <row r="12" spans="1:6" x14ac:dyDescent="0.2">
      <c r="A12" s="8" t="s">
        <v>8</v>
      </c>
      <c r="B12" s="10">
        <f t="shared" si="0"/>
        <v>44609</v>
      </c>
      <c r="C12" s="10"/>
      <c r="D12" s="11"/>
      <c r="E12" s="12"/>
      <c r="F12" s="12"/>
    </row>
    <row r="13" spans="1:6" x14ac:dyDescent="0.2">
      <c r="A13" s="8" t="s">
        <v>9</v>
      </c>
      <c r="B13" s="10">
        <f t="shared" si="0"/>
        <v>44651</v>
      </c>
      <c r="C13" s="10"/>
      <c r="D13" s="11"/>
      <c r="E13" s="12"/>
      <c r="F13" s="12"/>
    </row>
    <row r="14" spans="1:6" ht="36" customHeight="1" x14ac:dyDescent="0.2">
      <c r="A14" s="8" t="s">
        <v>22</v>
      </c>
      <c r="B14" s="10">
        <f t="shared" si="0"/>
        <v>44693</v>
      </c>
      <c r="C14" s="10"/>
      <c r="D14" s="19" t="s">
        <v>21</v>
      </c>
      <c r="E14" s="19"/>
      <c r="F14" s="19"/>
    </row>
    <row r="15" spans="1:6" x14ac:dyDescent="0.2">
      <c r="A15" s="8" t="s">
        <v>10</v>
      </c>
      <c r="B15" s="10">
        <f t="shared" si="0"/>
        <v>44735</v>
      </c>
      <c r="C15" s="10"/>
      <c r="D15" s="11"/>
      <c r="E15" s="12"/>
      <c r="F15" s="12"/>
    </row>
    <row r="16" spans="1:6" ht="36" customHeight="1" x14ac:dyDescent="0.2">
      <c r="A16" s="8" t="s">
        <v>12</v>
      </c>
      <c r="B16" s="10">
        <f>(B15+35)</f>
        <v>44770</v>
      </c>
      <c r="C16" s="10"/>
      <c r="D16" s="19" t="s">
        <v>27</v>
      </c>
      <c r="E16" s="19"/>
      <c r="F16" s="19"/>
    </row>
    <row r="17" spans="1:6" x14ac:dyDescent="0.2">
      <c r="A17" s="8" t="s">
        <v>11</v>
      </c>
      <c r="B17" s="10">
        <f>(B16+7)</f>
        <v>44777</v>
      </c>
      <c r="C17" s="10"/>
      <c r="D17" s="11"/>
      <c r="E17" s="12"/>
      <c r="F17" s="12"/>
    </row>
    <row r="18" spans="1:6" x14ac:dyDescent="0.2">
      <c r="A18" s="8" t="s">
        <v>14</v>
      </c>
      <c r="B18" s="10">
        <f>(B17+42)</f>
        <v>44819</v>
      </c>
      <c r="C18" s="10"/>
      <c r="D18" s="11"/>
      <c r="E18" s="12"/>
      <c r="F18" s="12"/>
    </row>
    <row r="19" spans="1:6" ht="36" customHeight="1" x14ac:dyDescent="0.2">
      <c r="A19" s="8" t="s">
        <v>15</v>
      </c>
      <c r="B19" s="10">
        <f>(B18+42)</f>
        <v>44861</v>
      </c>
      <c r="C19" s="10"/>
      <c r="D19" s="19" t="s">
        <v>26</v>
      </c>
      <c r="E19" s="19"/>
      <c r="F19" s="19"/>
    </row>
    <row r="20" spans="1:6" x14ac:dyDescent="0.2">
      <c r="A20" s="8" t="s">
        <v>16</v>
      </c>
      <c r="B20" s="10">
        <f>(B19+42)</f>
        <v>44903</v>
      </c>
      <c r="C20" s="10"/>
      <c r="D20" s="11"/>
      <c r="E20" s="12"/>
      <c r="F20" s="12"/>
    </row>
    <row r="21" spans="1:6" x14ac:dyDescent="0.2">
      <c r="A21" s="8" t="s">
        <v>17</v>
      </c>
      <c r="B21" s="10">
        <f>(B20+42)</f>
        <v>44945</v>
      </c>
      <c r="C21" s="10"/>
      <c r="D21" s="11"/>
      <c r="E21" s="12"/>
      <c r="F21" s="12"/>
    </row>
    <row r="22" spans="1:6" x14ac:dyDescent="0.2">
      <c r="A22" s="8" t="s">
        <v>18</v>
      </c>
      <c r="B22" s="10">
        <f>(B21+42)</f>
        <v>44987</v>
      </c>
      <c r="C22" s="10"/>
      <c r="D22" s="11"/>
      <c r="E22" s="12"/>
      <c r="F22" s="12"/>
    </row>
    <row r="23" spans="1:6" x14ac:dyDescent="0.2">
      <c r="A23" s="8" t="s">
        <v>13</v>
      </c>
      <c r="B23" s="10">
        <f>(B22+28)</f>
        <v>45015</v>
      </c>
      <c r="C23" s="10"/>
      <c r="D23" s="11"/>
      <c r="E23" s="12"/>
      <c r="F23" s="12"/>
    </row>
    <row r="24" spans="1:6" x14ac:dyDescent="0.2">
      <c r="A24" s="8" t="s">
        <v>23</v>
      </c>
      <c r="B24" s="10">
        <f>(B4+623)</f>
        <v>45029</v>
      </c>
      <c r="C24" s="10"/>
      <c r="D24" s="11"/>
      <c r="E24" s="12"/>
      <c r="F24" s="12"/>
    </row>
    <row r="25" spans="1:6" ht="17" thickBot="1" x14ac:dyDescent="0.25">
      <c r="C25" s="10"/>
      <c r="D25" s="11"/>
      <c r="E25" s="12"/>
      <c r="F25" s="12"/>
    </row>
    <row r="26" spans="1:6" ht="35" thickBot="1" x14ac:dyDescent="0.25">
      <c r="A26" s="11" t="s">
        <v>30</v>
      </c>
      <c r="B26" s="17">
        <f>(B4+651)</f>
        <v>45057</v>
      </c>
      <c r="C26" s="16"/>
      <c r="E26" s="5"/>
      <c r="F26" s="5"/>
    </row>
    <row r="27" spans="1:6" x14ac:dyDescent="0.2">
      <c r="C27" s="10"/>
      <c r="D27" s="11"/>
      <c r="E27" s="12"/>
      <c r="F27" s="12"/>
    </row>
    <row r="28" spans="1:6" x14ac:dyDescent="0.2">
      <c r="A28" s="8" t="s">
        <v>29</v>
      </c>
      <c r="B28" s="10">
        <f>(B4+728)</f>
        <v>45134</v>
      </c>
      <c r="C28" s="10"/>
      <c r="D28" s="11"/>
      <c r="E28" s="12"/>
      <c r="F28" s="12"/>
    </row>
    <row r="29" spans="1:6" x14ac:dyDescent="0.2">
      <c r="A29" s="8"/>
      <c r="B29" s="10"/>
      <c r="C29" s="10"/>
      <c r="D29" s="11"/>
      <c r="E29" s="12"/>
      <c r="F29" s="12"/>
    </row>
    <row r="30" spans="1:6" ht="119" x14ac:dyDescent="0.2">
      <c r="A30" s="14" t="s">
        <v>31</v>
      </c>
      <c r="B30" s="15">
        <f>(B26+15)</f>
        <v>45072</v>
      </c>
    </row>
    <row r="31" spans="1:6" x14ac:dyDescent="0.2">
      <c r="A31" s="18" t="s">
        <v>28</v>
      </c>
      <c r="B31" s="18"/>
      <c r="C31" s="18"/>
      <c r="D31" s="18"/>
      <c r="E31" s="18"/>
      <c r="F31" s="18"/>
    </row>
  </sheetData>
  <sheetProtection algorithmName="SHA-512" hashValue="ISWMFO9WoK0LdtUzewzmiAETbAoaKAgywhpNoXy/YqjAK28JUo7Ehs2uQZT51jP79yLfqLoe7Z9L2jNt0LWDng==" saltValue="q/Lhhh4QIDd3/pVjJT+PLg==" spinCount="100000" sheet="1" objects="1" scenarios="1"/>
  <mergeCells count="9">
    <mergeCell ref="A31:F31"/>
    <mergeCell ref="D16:F16"/>
    <mergeCell ref="D19:F19"/>
    <mergeCell ref="A1:F1"/>
    <mergeCell ref="A2:D2"/>
    <mergeCell ref="D4:F4"/>
    <mergeCell ref="D5:F5"/>
    <mergeCell ref="D6:F6"/>
    <mergeCell ref="D14:F14"/>
  </mergeCells>
  <pageMargins left="0.5" right="0.5" top="0.5" bottom="0.5" header="0.3" footer="0.3"/>
  <pageSetup paperSize="9" orientation="portrait" horizontalDpi="4294967292" verticalDpi="4294967292"/>
  <headerFooter scaleWithDoc="0"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CD9BA-EBAD-9146-993F-48CFDE0C2723}">
  <dimension ref="A1:C4"/>
  <sheetViews>
    <sheetView zoomScale="200" zoomScaleNormal="200" workbookViewId="0">
      <selection activeCell="C4" sqref="C4"/>
    </sheetView>
  </sheetViews>
  <sheetFormatPr baseColWidth="10" defaultRowHeight="16" x14ac:dyDescent="0.2"/>
  <cols>
    <col min="3" max="3" width="10.83203125" style="1"/>
  </cols>
  <sheetData>
    <row r="1" spans="1:3" s="2" customFormat="1" ht="19" x14ac:dyDescent="0.25">
      <c r="A1" s="2" t="s">
        <v>32</v>
      </c>
      <c r="C1" s="3"/>
    </row>
    <row r="2" spans="1:3" x14ac:dyDescent="0.2">
      <c r="A2" t="s">
        <v>24</v>
      </c>
      <c r="C2" s="1">
        <v>45033</v>
      </c>
    </row>
    <row r="4" spans="1:3" x14ac:dyDescent="0.2">
      <c r="A4" t="s">
        <v>25</v>
      </c>
      <c r="C4" s="1">
        <f>SUM(C2+56)</f>
        <v>45089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WvP</vt:lpstr>
      <vt:lpstr>bezwaar</vt:lpstr>
    </vt:vector>
  </TitlesOfParts>
  <Company>LeanZ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Nicoline van Klaveren</dc:creator>
  <cp:lastModifiedBy>nicolineschoemaker@hotmail.com</cp:lastModifiedBy>
  <dcterms:created xsi:type="dcterms:W3CDTF">2017-01-04T19:15:44Z</dcterms:created>
  <dcterms:modified xsi:type="dcterms:W3CDTF">2023-06-22T13:36:41Z</dcterms:modified>
</cp:coreProperties>
</file>